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Xasan Aka\Desktop\"/>
    </mc:Choice>
  </mc:AlternateContent>
  <xr:revisionPtr revIDLastSave="0" documentId="8_{CB005547-00FE-4D62-8124-394C706A021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TK" sheetId="1" r:id="rId1"/>
  </sheets>
  <definedNames>
    <definedName name="ImportRow">TK!$A$27:$F$27</definedName>
    <definedName name="Organization">TK!$A$5</definedName>
    <definedName name="Period">TK!$A$4</definedName>
    <definedName name="R_116">TK!$F$21</definedName>
    <definedName name="R_117">TK!$F$18</definedName>
    <definedName name="R_23">TK!$F$11</definedName>
    <definedName name="R_25">TK!$F$15</definedName>
    <definedName name="R_26">TK!$F$16</definedName>
    <definedName name="R_27">TK!$F$17</definedName>
    <definedName name="R_28">TK!$F$20</definedName>
    <definedName name="R_30">TK!$F$23</definedName>
    <definedName name="SettlementAccountCode">TK!$A$9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3" i="1"/>
  <c r="F12" i="1" s="1"/>
  <c r="F22" i="1" s="1"/>
</calcChain>
</file>

<file path=xl/sharedStrings.xml><?xml version="1.0" encoding="utf-8"?>
<sst xmlns="http://schemas.openxmlformats.org/spreadsheetml/2006/main" count="142" uniqueCount="79">
  <si>
    <t>Приложение 6
к Правилам составления, утверждения и представления периодических финансовых отчетов организациями, финансируемыми из Государственного бюджета Республики Узбекистан</t>
  </si>
  <si>
    <t>ОТЧЕТ  (Отчет для внутреннего пользования)
о движении средств, поступивших от платно-контрактной формы обучения в образовательных учреждениях</t>
  </si>
  <si>
    <t>1 апреля</t>
  </si>
  <si>
    <t>Тошкент давлат стоматология институти</t>
  </si>
  <si>
    <t>Периодичность: Годовая, 1 апреля, 1 июля, 1 октября</t>
  </si>
  <si>
    <t>Уровень бюджета ______________</t>
  </si>
  <si>
    <t>Еденица измерения сум</t>
  </si>
  <si>
    <t>400910860262907094100054002</t>
  </si>
  <si>
    <t>Показатели</t>
  </si>
  <si>
    <t>Сумма</t>
  </si>
  <si>
    <t>1. Остаток денежных средств на начало года</t>
  </si>
  <si>
    <t>2. Поступления доходов в отчетный период - всего</t>
  </si>
  <si>
    <t>2.1 Поступило доходов (поступлений) за отчетный период</t>
  </si>
  <si>
    <t>в том числе:</t>
  </si>
  <si>
    <t>а) контрактная сумма (за 20___ - 20__ учебный год) переходящая на 01.03.20___года</t>
  </si>
  <si>
    <t xml:space="preserve">б) поступления текущего года от контрактных сум (за 20___ - 20___учебный год) </t>
  </si>
  <si>
    <t>в) другие поступления</t>
  </si>
  <si>
    <t>2.2 Поступления за счет остатка прошлого года</t>
  </si>
  <si>
    <t>3. Кассовые расходы, осушествленные в отчетном периоде - всего</t>
  </si>
  <si>
    <t>3.1 Кассовые расходы</t>
  </si>
  <si>
    <t>3.2 Возврат остатка(9919, 9818)</t>
  </si>
  <si>
    <t>4. Остаток денежных средств на конец отчетного периода</t>
  </si>
  <si>
    <t>4.1 Остаток средств на транзитном счете на конец отчетного периода</t>
  </si>
  <si>
    <t>Расшифровка расходов</t>
  </si>
  <si>
    <t>Наименование расходов</t>
  </si>
  <si>
    <t>категория</t>
  </si>
  <si>
    <t>статья и подстатья</t>
  </si>
  <si>
    <t>элемент</t>
  </si>
  <si>
    <t>Кассовые расходы-всего</t>
  </si>
  <si>
    <t>Фактические расходы (по субсчету 251)</t>
  </si>
  <si>
    <t>ВСЕГО</t>
  </si>
  <si>
    <t>X</t>
  </si>
  <si>
    <t>I-группа "Заработная плата и приравненные к ней платежи"</t>
  </si>
  <si>
    <t>Заработная плата</t>
  </si>
  <si>
    <t>41</t>
  </si>
  <si>
    <t>10</t>
  </si>
  <si>
    <t>Заработная плата в денежной форме</t>
  </si>
  <si>
    <t>11</t>
  </si>
  <si>
    <t>Основная заработная плата</t>
  </si>
  <si>
    <t>100</t>
  </si>
  <si>
    <t>Пособия</t>
  </si>
  <si>
    <t>47</t>
  </si>
  <si>
    <t>Пособия по беременности и родам</t>
  </si>
  <si>
    <t>150</t>
  </si>
  <si>
    <t>II-группа "Начисления на заработную плату"</t>
  </si>
  <si>
    <t>Взносы / отчисления на социальные нужды</t>
  </si>
  <si>
    <t>20</t>
  </si>
  <si>
    <t>Реально производимые взносы/отчисления на социальные нужды</t>
  </si>
  <si>
    <t>21</t>
  </si>
  <si>
    <t>Единый социальный платеж</t>
  </si>
  <si>
    <t>IV-группа "Другие расходы"</t>
  </si>
  <si>
    <t>РАСХОДЫ ПО ТОВАРАМ И УСЛУГАМ</t>
  </si>
  <si>
    <t>42</t>
  </si>
  <si>
    <t>Расходы запасов материальных оборотных средств</t>
  </si>
  <si>
    <t>50</t>
  </si>
  <si>
    <t>Прочие материальные оборотные средства</t>
  </si>
  <si>
    <t>52</t>
  </si>
  <si>
    <t>Товарно-материальных запасов</t>
  </si>
  <si>
    <t>Товарно-материальных запасов (кроме бумаги)</t>
  </si>
  <si>
    <t>110</t>
  </si>
  <si>
    <t>РАСХОДЫ ПО ОСНОВНЫМ СРЕДСТВАМ</t>
  </si>
  <si>
    <t>43</t>
  </si>
  <si>
    <t>Приобретение основных средств</t>
  </si>
  <si>
    <t>Машины, оборудования и техника</t>
  </si>
  <si>
    <t>54</t>
  </si>
  <si>
    <t>Прочие машины и оборудование</t>
  </si>
  <si>
    <t>900</t>
  </si>
  <si>
    <t>Прочая техника</t>
  </si>
  <si>
    <t>990</t>
  </si>
  <si>
    <t>ДРУГИЕ РАСХОДЫ</t>
  </si>
  <si>
    <t>48</t>
  </si>
  <si>
    <t>Различные прочие расходы</t>
  </si>
  <si>
    <t>Текущие</t>
  </si>
  <si>
    <t>Прочие расходы</t>
  </si>
  <si>
    <t>190</t>
  </si>
  <si>
    <t>Руководитель _______________</t>
  </si>
  <si>
    <t>Главный бухгалтер ____________________</t>
  </si>
  <si>
    <t>М.П</t>
  </si>
  <si>
    <t>____ ______________ 20____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</si>
</sst>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_-* #,##0.00_р_._-;\-* #,##0.00_р_._-;_-* &quot; &quot;??_р_._-;_-@_-"/>
  </numFmts>
  <fonts count="13" x14ac:knownFonts="1">
    <font>
      <sz val="11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sz val="9.5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9.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9" fillId="0" borderId="0"/>
    <xf numFmtId="164" fontId="11" fillId="0" borderId="0"/>
  </cellStyleXfs>
  <cellXfs count="35">
    <xf numFmtId="0" fontId="0" fillId="0" borderId="0" xfId="0" applyNumberFormat="1" applyFont="1" applyFill="1" applyBorder="1" applyProtection="1"/>
    <xf numFmtId="0" fontId="4" fillId="0" borderId="4" xfId="0" applyNumberFormat="1" applyFont="1" applyFill="1" applyBorder="1" applyAlignment="1" applyProtection="1">
      <alignment horizontal="center" vertical="center"/>
    </xf>
    <xf numFmtId="165" fontId="5" fillId="2" borderId="4" xfId="2" applyNumberFormat="1" applyFont="1" applyFill="1" applyBorder="1" applyAlignment="1" applyProtection="1">
      <alignment horizontal="center" vertical="center"/>
    </xf>
    <xf numFmtId="165" fontId="7" fillId="2" borderId="4" xfId="2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textRotation="90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49" fontId="3" fillId="0" borderId="4" xfId="0" applyNumberFormat="1" applyFont="1" applyFill="1" applyBorder="1" applyAlignment="1" applyProtection="1">
      <alignment horizontal="center" vertical="center"/>
    </xf>
    <xf numFmtId="0" fontId="10" fillId="2" borderId="4" xfId="1" applyNumberFormat="1" applyFont="1" applyFill="1" applyBorder="1" applyAlignment="1" applyProtection="1">
      <alignment horizontal="left" vertical="center" wrapText="1"/>
    </xf>
    <xf numFmtId="0" fontId="8" fillId="0" borderId="0" xfId="0" applyNumberFormat="1" applyFont="1" applyFill="1" applyBorder="1" applyProtection="1"/>
    <xf numFmtId="0" fontId="12" fillId="2" borderId="4" xfId="1" applyNumberFormat="1" applyFont="1" applyFill="1" applyBorder="1" applyAlignment="1" applyProtection="1">
      <alignment horizontal="left" vertical="center" wrapText="1"/>
    </xf>
    <xf numFmtId="49" fontId="2" fillId="0" borderId="4" xfId="0" applyNumberFormat="1" applyFont="1" applyFill="1" applyBorder="1" applyAlignment="1" applyProtection="1">
      <alignment horizontal="center" vertical="center"/>
    </xf>
    <xf numFmtId="16" fontId="2" fillId="0" borderId="1" xfId="0" applyNumberFormat="1" applyFont="1" applyFill="1" applyBorder="1" applyAlignment="1" applyProtection="1">
      <alignment wrapText="1"/>
    </xf>
    <xf numFmtId="0" fontId="2" fillId="0" borderId="2" xfId="0" applyNumberFormat="1" applyFont="1" applyFill="1" applyBorder="1" applyAlignment="1" applyProtection="1">
      <alignment wrapText="1"/>
    </xf>
    <xf numFmtId="0" fontId="2" fillId="0" borderId="3" xfId="0" applyNumberFormat="1" applyFont="1" applyFill="1" applyBorder="1" applyAlignment="1" applyProtection="1">
      <alignment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wrapText="1"/>
    </xf>
    <xf numFmtId="0" fontId="2" fillId="0" borderId="2" xfId="0" applyNumberFormat="1" applyFont="1" applyFill="1" applyBorder="1" applyAlignment="1" applyProtection="1">
      <alignment horizontal="left" wrapText="1"/>
    </xf>
    <xf numFmtId="0" fontId="2" fillId="0" borderId="3" xfId="0" applyNumberFormat="1" applyFont="1" applyFill="1" applyBorder="1" applyAlignment="1" applyProtection="1">
      <alignment horizontal="left" wrapText="1"/>
    </xf>
    <xf numFmtId="0" fontId="2" fillId="0" borderId="1" xfId="0" applyNumberFormat="1" applyFont="1" applyFill="1" applyBorder="1" applyAlignment="1" applyProtection="1">
      <alignment wrapText="1"/>
    </xf>
    <xf numFmtId="0" fontId="0" fillId="0" borderId="0" xfId="0" applyNumberFormat="1" applyFont="1" applyFill="1" applyBorder="1" applyAlignment="1" applyProtection="1">
      <alignment horizontal="left"/>
    </xf>
    <xf numFmtId="0" fontId="0" fillId="0" borderId="0" xfId="0" applyNumberFormat="1" applyFont="1" applyFill="1" applyBorder="1" applyAlignment="1" applyProtection="1">
      <alignment horizontal="center"/>
    </xf>
    <xf numFmtId="0" fontId="3" fillId="0" borderId="1" xfId="0" applyNumberFormat="1" applyFont="1" applyFill="1" applyBorder="1" applyAlignment="1" applyProtection="1">
      <alignment horizontal="left" vertical="center"/>
    </xf>
    <xf numFmtId="0" fontId="3" fillId="0" borderId="2" xfId="0" applyNumberFormat="1" applyFont="1" applyFill="1" applyBorder="1" applyAlignment="1" applyProtection="1">
      <alignment horizontal="left" vertical="center"/>
    </xf>
    <xf numFmtId="0" fontId="3" fillId="0" borderId="3" xfId="0" applyNumberFormat="1" applyFont="1" applyFill="1" applyBorder="1" applyAlignment="1" applyProtection="1">
      <alignment horizontal="left" vertical="center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0" fontId="3" fillId="0" borderId="2" xfId="0" applyNumberFormat="1" applyFont="1" applyFill="1" applyBorder="1" applyAlignment="1" applyProtection="1">
      <alignment horizontal="left" vertical="center" wrapText="1"/>
    </xf>
    <xf numFmtId="0" fontId="3" fillId="0" borderId="3" xfId="0" applyNumberFormat="1" applyFont="1" applyFill="1" applyBorder="1" applyAlignment="1" applyProtection="1">
      <alignment horizontal="left" vertical="center" wrapText="1"/>
    </xf>
    <xf numFmtId="0" fontId="8" fillId="0" borderId="0" xfId="0" applyNumberFormat="1" applyFont="1" applyFill="1" applyBorder="1" applyAlignment="1" applyProtection="1">
      <alignment horizontal="center" vertical="center"/>
    </xf>
  </cellXfs>
  <cellStyles count="3">
    <cellStyle name="Обычный" xfId="0" builtinId="0"/>
    <cellStyle name="Обычный 4" xfId="1" xr:uid="{00000000-0005-0000-0000-000001000000}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762000"/>
    <xdr:pic>
      <xdr:nvPicPr>
        <xdr:cNvPr id="2" name="QRCod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F60"/>
  <sheetViews>
    <sheetView showGridLines="0" tabSelected="1" workbookViewId="0">
      <selection activeCell="F11" sqref="F11"/>
    </sheetView>
  </sheetViews>
  <sheetFormatPr defaultRowHeight="15" x14ac:dyDescent="0.25"/>
  <cols>
    <col min="1" max="1" width="32.85546875" customWidth="1"/>
    <col min="2" max="2" width="4.7109375" customWidth="1"/>
    <col min="3" max="4" width="6.85546875" customWidth="1"/>
    <col min="5" max="5" width="27.140625" customWidth="1"/>
    <col min="6" max="6" width="21.28515625" customWidth="1"/>
  </cols>
  <sheetData>
    <row r="1" spans="1:6" ht="54.75" customHeight="1" x14ac:dyDescent="0.25">
      <c r="C1" s="15" t="s">
        <v>0</v>
      </c>
      <c r="D1" s="15"/>
      <c r="E1" s="15"/>
      <c r="F1" s="15"/>
    </row>
    <row r="2" spans="1:6" ht="44.25" customHeight="1" x14ac:dyDescent="0.25">
      <c r="A2" s="16" t="s">
        <v>1</v>
      </c>
      <c r="B2" s="16"/>
      <c r="C2" s="16"/>
      <c r="D2" s="16"/>
      <c r="E2" s="16"/>
      <c r="F2" s="16"/>
    </row>
    <row r="4" spans="1:6" x14ac:dyDescent="0.25">
      <c r="A4" s="17" t="s">
        <v>2</v>
      </c>
      <c r="B4" s="17"/>
      <c r="C4" s="17"/>
      <c r="D4" s="17"/>
      <c r="E4" s="17"/>
      <c r="F4" s="17"/>
    </row>
    <row r="5" spans="1:6" x14ac:dyDescent="0.25">
      <c r="A5" s="18" t="s">
        <v>3</v>
      </c>
      <c r="B5" s="18"/>
      <c r="C5" s="18"/>
      <c r="D5" s="18"/>
      <c r="E5" s="18"/>
      <c r="F5" s="18"/>
    </row>
    <row r="6" spans="1:6" x14ac:dyDescent="0.25">
      <c r="A6" s="18" t="s">
        <v>4</v>
      </c>
      <c r="B6" s="18"/>
      <c r="C6" s="18"/>
      <c r="D6" s="18"/>
      <c r="E6" s="18"/>
      <c r="F6" s="18"/>
    </row>
    <row r="7" spans="1:6" x14ac:dyDescent="0.25">
      <c r="A7" s="18" t="s">
        <v>5</v>
      </c>
      <c r="B7" s="18"/>
      <c r="C7" s="18"/>
      <c r="D7" s="18"/>
      <c r="E7" s="18"/>
      <c r="F7" s="18"/>
    </row>
    <row r="8" spans="1:6" x14ac:dyDescent="0.25">
      <c r="A8" s="18" t="s">
        <v>6</v>
      </c>
      <c r="B8" s="18"/>
      <c r="C8" s="18"/>
      <c r="D8" s="18"/>
      <c r="E8" s="18"/>
      <c r="F8" s="18"/>
    </row>
    <row r="9" spans="1:6" x14ac:dyDescent="0.25">
      <c r="A9" s="18" t="s">
        <v>7</v>
      </c>
      <c r="B9" s="18"/>
      <c r="C9" s="18"/>
      <c r="D9" s="18"/>
      <c r="E9" s="18"/>
      <c r="F9" s="18"/>
    </row>
    <row r="10" spans="1:6" ht="15.75" customHeight="1" x14ac:dyDescent="0.25">
      <c r="A10" s="19" t="s">
        <v>8</v>
      </c>
      <c r="B10" s="20"/>
      <c r="C10" s="20"/>
      <c r="D10" s="20"/>
      <c r="E10" s="21"/>
      <c r="F10" s="1" t="s">
        <v>9</v>
      </c>
    </row>
    <row r="11" spans="1:6" ht="15.75" customHeight="1" x14ac:dyDescent="0.25">
      <c r="A11" s="22" t="s">
        <v>10</v>
      </c>
      <c r="B11" s="23"/>
      <c r="C11" s="23"/>
      <c r="D11" s="23"/>
      <c r="E11" s="24"/>
      <c r="F11" s="2">
        <v>15350170.1</v>
      </c>
    </row>
    <row r="12" spans="1:6" ht="15.75" customHeight="1" x14ac:dyDescent="0.25">
      <c r="A12" s="25" t="s">
        <v>11</v>
      </c>
      <c r="B12" s="13"/>
      <c r="C12" s="13"/>
      <c r="D12" s="13"/>
      <c r="E12" s="14"/>
      <c r="F12" s="2">
        <f>F13+F18</f>
        <v>1355132.5</v>
      </c>
    </row>
    <row r="13" spans="1:6" ht="15.75" customHeight="1" x14ac:dyDescent="0.25">
      <c r="A13" s="12" t="s">
        <v>12</v>
      </c>
      <c r="B13" s="13"/>
      <c r="C13" s="13"/>
      <c r="D13" s="13"/>
      <c r="E13" s="14"/>
      <c r="F13" s="2">
        <f>SUM(F15:F17)</f>
        <v>1355132.5</v>
      </c>
    </row>
    <row r="14" spans="1:6" x14ac:dyDescent="0.25">
      <c r="A14" s="28" t="s">
        <v>13</v>
      </c>
      <c r="B14" s="29"/>
      <c r="C14" s="29"/>
      <c r="D14" s="29"/>
      <c r="E14" s="30"/>
      <c r="F14" s="3"/>
    </row>
    <row r="15" spans="1:6" x14ac:dyDescent="0.25">
      <c r="A15" s="31" t="s">
        <v>14</v>
      </c>
      <c r="B15" s="32"/>
      <c r="C15" s="32"/>
      <c r="D15" s="32"/>
      <c r="E15" s="33"/>
      <c r="F15" s="3">
        <v>0</v>
      </c>
    </row>
    <row r="16" spans="1:6" ht="19.5" customHeight="1" x14ac:dyDescent="0.25">
      <c r="A16" s="28" t="s">
        <v>15</v>
      </c>
      <c r="B16" s="29"/>
      <c r="C16" s="29"/>
      <c r="D16" s="29"/>
      <c r="E16" s="30"/>
      <c r="F16" s="3">
        <v>0</v>
      </c>
    </row>
    <row r="17" spans="1:6" ht="15.75" customHeight="1" x14ac:dyDescent="0.25">
      <c r="A17" s="31" t="s">
        <v>16</v>
      </c>
      <c r="B17" s="32"/>
      <c r="C17" s="32"/>
      <c r="D17" s="32"/>
      <c r="E17" s="33"/>
      <c r="F17" s="2">
        <v>1355132.5</v>
      </c>
    </row>
    <row r="18" spans="1:6" ht="15.75" customHeight="1" x14ac:dyDescent="0.25">
      <c r="A18" s="12" t="s">
        <v>17</v>
      </c>
      <c r="B18" s="13"/>
      <c r="C18" s="13"/>
      <c r="D18" s="13"/>
      <c r="E18" s="14"/>
      <c r="F18" s="2">
        <v>0</v>
      </c>
    </row>
    <row r="19" spans="1:6" ht="15.75" customHeight="1" x14ac:dyDescent="0.25">
      <c r="A19" s="25" t="s">
        <v>18</v>
      </c>
      <c r="B19" s="13"/>
      <c r="C19" s="13"/>
      <c r="D19" s="13"/>
      <c r="E19" s="14"/>
      <c r="F19" s="2">
        <f>F20+F21</f>
        <v>1597169.2</v>
      </c>
    </row>
    <row r="20" spans="1:6" ht="15.75" customHeight="1" x14ac:dyDescent="0.25">
      <c r="A20" s="25" t="s">
        <v>19</v>
      </c>
      <c r="B20" s="13"/>
      <c r="C20" s="13"/>
      <c r="D20" s="13"/>
      <c r="E20" s="14"/>
      <c r="F20" s="2">
        <v>1597169.2</v>
      </c>
    </row>
    <row r="21" spans="1:6" ht="15.75" customHeight="1" x14ac:dyDescent="0.25">
      <c r="A21" s="25" t="s">
        <v>20</v>
      </c>
      <c r="B21" s="13"/>
      <c r="C21" s="13"/>
      <c r="D21" s="13"/>
      <c r="E21" s="14"/>
      <c r="F21" s="2">
        <v>0</v>
      </c>
    </row>
    <row r="22" spans="1:6" ht="15.75" customHeight="1" x14ac:dyDescent="0.25">
      <c r="A22" s="25" t="s">
        <v>21</v>
      </c>
      <c r="B22" s="13"/>
      <c r="C22" s="13"/>
      <c r="D22" s="13"/>
      <c r="E22" s="14"/>
      <c r="F22" s="2">
        <f>F11+F12-F19</f>
        <v>15108133.4</v>
      </c>
    </row>
    <row r="23" spans="1:6" ht="15.75" customHeight="1" x14ac:dyDescent="0.25">
      <c r="A23" s="25" t="s">
        <v>22</v>
      </c>
      <c r="B23" s="13"/>
      <c r="C23" s="13"/>
      <c r="D23" s="13"/>
      <c r="E23" s="14"/>
      <c r="F23" s="2">
        <v>0</v>
      </c>
    </row>
    <row r="25" spans="1:6" x14ac:dyDescent="0.25">
      <c r="A25" s="34" t="s">
        <v>23</v>
      </c>
      <c r="B25" s="34"/>
      <c r="C25" s="34"/>
      <c r="D25" s="34"/>
      <c r="E25" s="34"/>
      <c r="F25" s="34"/>
    </row>
    <row r="26" spans="1:6" ht="63" customHeight="1" x14ac:dyDescent="0.25">
      <c r="A26" s="4" t="s">
        <v>24</v>
      </c>
      <c r="B26" s="5" t="s">
        <v>25</v>
      </c>
      <c r="C26" s="5" t="s">
        <v>26</v>
      </c>
      <c r="D26" s="5" t="s">
        <v>27</v>
      </c>
      <c r="E26" s="6" t="s">
        <v>28</v>
      </c>
      <c r="F26" s="6" t="s">
        <v>29</v>
      </c>
    </row>
    <row r="27" spans="1:6" s="9" customFormat="1" x14ac:dyDescent="0.25">
      <c r="A27" s="10" t="s">
        <v>30</v>
      </c>
      <c r="B27" s="11" t="s">
        <v>31</v>
      </c>
      <c r="C27" s="11" t="s">
        <v>31</v>
      </c>
      <c r="D27" s="11" t="s">
        <v>31</v>
      </c>
      <c r="E27" s="2">
        <v>1597169.2</v>
      </c>
      <c r="F27" s="2">
        <v>1615128.7</v>
      </c>
    </row>
    <row r="28" spans="1:6" s="9" customFormat="1" ht="25.5" x14ac:dyDescent="0.25">
      <c r="A28" s="10" t="s">
        <v>32</v>
      </c>
      <c r="B28" s="11" t="s">
        <v>31</v>
      </c>
      <c r="C28" s="11" t="s">
        <v>31</v>
      </c>
      <c r="D28" s="11" t="s">
        <v>31</v>
      </c>
      <c r="E28" s="2">
        <v>1431439</v>
      </c>
      <c r="F28" s="2">
        <v>1431439</v>
      </c>
    </row>
    <row r="29" spans="1:6" s="9" customFormat="1" x14ac:dyDescent="0.25">
      <c r="A29" s="10" t="s">
        <v>33</v>
      </c>
      <c r="B29" s="11" t="s">
        <v>34</v>
      </c>
      <c r="C29" s="11" t="s">
        <v>35</v>
      </c>
      <c r="D29" s="11" t="s">
        <v>31</v>
      </c>
      <c r="E29" s="2">
        <v>1386860.3</v>
      </c>
      <c r="F29" s="2">
        <v>1386860.3</v>
      </c>
    </row>
    <row r="30" spans="1:6" s="9" customFormat="1" x14ac:dyDescent="0.25">
      <c r="A30" s="10" t="s">
        <v>36</v>
      </c>
      <c r="B30" s="11" t="s">
        <v>34</v>
      </c>
      <c r="C30" s="11" t="s">
        <v>37</v>
      </c>
      <c r="D30" s="11" t="s">
        <v>31</v>
      </c>
      <c r="E30" s="2">
        <v>1386860.3</v>
      </c>
      <c r="F30" s="2">
        <v>1386860.3</v>
      </c>
    </row>
    <row r="31" spans="1:6" x14ac:dyDescent="0.25">
      <c r="A31" s="8" t="s">
        <v>38</v>
      </c>
      <c r="B31" s="7" t="s">
        <v>34</v>
      </c>
      <c r="C31" s="7" t="s">
        <v>37</v>
      </c>
      <c r="D31" s="7" t="s">
        <v>39</v>
      </c>
      <c r="E31" s="3">
        <v>1386860.3</v>
      </c>
      <c r="F31" s="3">
        <v>1386860.3</v>
      </c>
    </row>
    <row r="32" spans="1:6" s="9" customFormat="1" x14ac:dyDescent="0.25">
      <c r="A32" s="10" t="s">
        <v>40</v>
      </c>
      <c r="B32" s="11" t="s">
        <v>41</v>
      </c>
      <c r="C32" s="11" t="s">
        <v>37</v>
      </c>
      <c r="D32" s="11" t="s">
        <v>39</v>
      </c>
      <c r="E32" s="2">
        <v>44578.7</v>
      </c>
      <c r="F32" s="2">
        <v>44578.7</v>
      </c>
    </row>
    <row r="33" spans="1:6" x14ac:dyDescent="0.25">
      <c r="A33" s="8" t="s">
        <v>42</v>
      </c>
      <c r="B33" s="7" t="s">
        <v>41</v>
      </c>
      <c r="C33" s="7" t="s">
        <v>37</v>
      </c>
      <c r="D33" s="7" t="s">
        <v>43</v>
      </c>
      <c r="E33" s="3">
        <v>44578.7</v>
      </c>
      <c r="F33" s="3">
        <v>44578.7</v>
      </c>
    </row>
    <row r="34" spans="1:6" s="9" customFormat="1" ht="25.5" x14ac:dyDescent="0.25">
      <c r="A34" s="10" t="s">
        <v>44</v>
      </c>
      <c r="B34" s="11" t="s">
        <v>31</v>
      </c>
      <c r="C34" s="11" t="s">
        <v>31</v>
      </c>
      <c r="D34" s="11" t="s">
        <v>31</v>
      </c>
      <c r="E34" s="2">
        <v>165730.20000000001</v>
      </c>
      <c r="F34" s="2">
        <v>165730.20000000001</v>
      </c>
    </row>
    <row r="35" spans="1:6" s="9" customFormat="1" ht="25.5" x14ac:dyDescent="0.25">
      <c r="A35" s="10" t="s">
        <v>45</v>
      </c>
      <c r="B35" s="11" t="s">
        <v>34</v>
      </c>
      <c r="C35" s="11" t="s">
        <v>46</v>
      </c>
      <c r="D35" s="11" t="s">
        <v>31</v>
      </c>
      <c r="E35" s="2">
        <v>165730.20000000001</v>
      </c>
      <c r="F35" s="2">
        <v>165730.20000000001</v>
      </c>
    </row>
    <row r="36" spans="1:6" s="9" customFormat="1" ht="38.25" x14ac:dyDescent="0.25">
      <c r="A36" s="10" t="s">
        <v>47</v>
      </c>
      <c r="B36" s="11" t="s">
        <v>34</v>
      </c>
      <c r="C36" s="11" t="s">
        <v>48</v>
      </c>
      <c r="D36" s="11" t="s">
        <v>31</v>
      </c>
      <c r="E36" s="2">
        <v>165730.20000000001</v>
      </c>
      <c r="F36" s="2">
        <v>165730.20000000001</v>
      </c>
    </row>
    <row r="37" spans="1:6" x14ac:dyDescent="0.25">
      <c r="A37" s="8" t="s">
        <v>49</v>
      </c>
      <c r="B37" s="7" t="s">
        <v>34</v>
      </c>
      <c r="C37" s="7" t="s">
        <v>48</v>
      </c>
      <c r="D37" s="7" t="s">
        <v>39</v>
      </c>
      <c r="E37" s="3">
        <v>165730.20000000001</v>
      </c>
      <c r="F37" s="3">
        <v>165730.20000000001</v>
      </c>
    </row>
    <row r="38" spans="1:6" s="9" customFormat="1" x14ac:dyDescent="0.25">
      <c r="A38" s="10" t="s">
        <v>50</v>
      </c>
      <c r="B38" s="11" t="s">
        <v>31</v>
      </c>
      <c r="C38" s="11" t="s">
        <v>31</v>
      </c>
      <c r="D38" s="11" t="s">
        <v>31</v>
      </c>
      <c r="E38" s="2">
        <v>0</v>
      </c>
      <c r="F38" s="2">
        <v>17959.5</v>
      </c>
    </row>
    <row r="39" spans="1:6" s="9" customFormat="1" ht="25.5" x14ac:dyDescent="0.25">
      <c r="A39" s="10" t="s">
        <v>51</v>
      </c>
      <c r="B39" s="11" t="s">
        <v>52</v>
      </c>
      <c r="C39" s="11" t="s">
        <v>31</v>
      </c>
      <c r="D39" s="11" t="s">
        <v>31</v>
      </c>
      <c r="E39" s="2">
        <v>0</v>
      </c>
      <c r="F39" s="2">
        <v>6356.1</v>
      </c>
    </row>
    <row r="40" spans="1:6" s="9" customFormat="1" ht="25.5" x14ac:dyDescent="0.25">
      <c r="A40" s="10" t="s">
        <v>53</v>
      </c>
      <c r="B40" s="11" t="s">
        <v>52</v>
      </c>
      <c r="C40" s="11" t="s">
        <v>54</v>
      </c>
      <c r="D40" s="11" t="s">
        <v>31</v>
      </c>
      <c r="E40" s="2">
        <v>0</v>
      </c>
      <c r="F40" s="2">
        <v>6356.1</v>
      </c>
    </row>
    <row r="41" spans="1:6" s="9" customFormat="1" ht="25.5" x14ac:dyDescent="0.25">
      <c r="A41" s="10" t="s">
        <v>55</v>
      </c>
      <c r="B41" s="11" t="s">
        <v>52</v>
      </c>
      <c r="C41" s="11" t="s">
        <v>56</v>
      </c>
      <c r="D41" s="11" t="s">
        <v>31</v>
      </c>
      <c r="E41" s="2">
        <v>0</v>
      </c>
      <c r="F41" s="2">
        <v>6356.1</v>
      </c>
    </row>
    <row r="42" spans="1:6" s="9" customFormat="1" x14ac:dyDescent="0.25">
      <c r="A42" s="10" t="s">
        <v>57</v>
      </c>
      <c r="B42" s="11" t="s">
        <v>52</v>
      </c>
      <c r="C42" s="11" t="s">
        <v>56</v>
      </c>
      <c r="D42" s="11" t="s">
        <v>39</v>
      </c>
      <c r="E42" s="2">
        <v>0</v>
      </c>
      <c r="F42" s="2">
        <v>6356.1</v>
      </c>
    </row>
    <row r="43" spans="1:6" ht="25.5" x14ac:dyDescent="0.25">
      <c r="A43" s="8" t="s">
        <v>58</v>
      </c>
      <c r="B43" s="7" t="s">
        <v>52</v>
      </c>
      <c r="C43" s="7" t="s">
        <v>56</v>
      </c>
      <c r="D43" s="7" t="s">
        <v>59</v>
      </c>
      <c r="E43" s="3">
        <v>0</v>
      </c>
      <c r="F43" s="3">
        <v>6356.1</v>
      </c>
    </row>
    <row r="44" spans="1:6" s="9" customFormat="1" ht="25.5" x14ac:dyDescent="0.25">
      <c r="A44" s="10" t="s">
        <v>60</v>
      </c>
      <c r="B44" s="11" t="s">
        <v>61</v>
      </c>
      <c r="C44" s="11" t="s">
        <v>31</v>
      </c>
      <c r="D44" s="11" t="s">
        <v>31</v>
      </c>
      <c r="E44" s="2">
        <v>0</v>
      </c>
      <c r="F44" s="2">
        <v>11603.4</v>
      </c>
    </row>
    <row r="45" spans="1:6" s="9" customFormat="1" x14ac:dyDescent="0.25">
      <c r="A45" s="10" t="s">
        <v>62</v>
      </c>
      <c r="B45" s="11" t="s">
        <v>61</v>
      </c>
      <c r="C45" s="11" t="s">
        <v>54</v>
      </c>
      <c r="D45" s="11" t="s">
        <v>31</v>
      </c>
      <c r="E45" s="2">
        <v>0</v>
      </c>
      <c r="F45" s="2">
        <v>11603.4</v>
      </c>
    </row>
    <row r="46" spans="1:6" s="9" customFormat="1" x14ac:dyDescent="0.25">
      <c r="A46" s="10" t="s">
        <v>63</v>
      </c>
      <c r="B46" s="11" t="s">
        <v>61</v>
      </c>
      <c r="C46" s="11" t="s">
        <v>64</v>
      </c>
      <c r="D46" s="11" t="s">
        <v>31</v>
      </c>
      <c r="E46" s="2">
        <v>0</v>
      </c>
      <c r="F46" s="2">
        <v>11603.4</v>
      </c>
    </row>
    <row r="47" spans="1:6" s="9" customFormat="1" x14ac:dyDescent="0.25">
      <c r="A47" s="10" t="s">
        <v>65</v>
      </c>
      <c r="B47" s="11" t="s">
        <v>61</v>
      </c>
      <c r="C47" s="11" t="s">
        <v>64</v>
      </c>
      <c r="D47" s="11" t="s">
        <v>66</v>
      </c>
      <c r="E47" s="2">
        <v>0</v>
      </c>
      <c r="F47" s="2">
        <v>11603.4</v>
      </c>
    </row>
    <row r="48" spans="1:6" x14ac:dyDescent="0.25">
      <c r="A48" s="8" t="s">
        <v>67</v>
      </c>
      <c r="B48" s="7" t="s">
        <v>61</v>
      </c>
      <c r="C48" s="7" t="s">
        <v>64</v>
      </c>
      <c r="D48" s="7" t="s">
        <v>68</v>
      </c>
      <c r="E48" s="3">
        <v>0</v>
      </c>
      <c r="F48" s="3">
        <v>11603.4</v>
      </c>
    </row>
    <row r="49" spans="1:6" s="9" customFormat="1" x14ac:dyDescent="0.25">
      <c r="A49" s="10" t="s">
        <v>69</v>
      </c>
      <c r="B49" s="11" t="s">
        <v>70</v>
      </c>
      <c r="C49" s="11" t="s">
        <v>31</v>
      </c>
      <c r="D49" s="11" t="s">
        <v>31</v>
      </c>
      <c r="E49" s="2">
        <v>0</v>
      </c>
      <c r="F49" s="2">
        <v>0</v>
      </c>
    </row>
    <row r="50" spans="1:6" s="9" customFormat="1" x14ac:dyDescent="0.25">
      <c r="A50" s="10" t="s">
        <v>71</v>
      </c>
      <c r="B50" s="11" t="s">
        <v>70</v>
      </c>
      <c r="C50" s="11" t="s">
        <v>46</v>
      </c>
      <c r="D50" s="11" t="s">
        <v>31</v>
      </c>
      <c r="E50" s="2">
        <v>0</v>
      </c>
      <c r="F50" s="2">
        <v>0</v>
      </c>
    </row>
    <row r="51" spans="1:6" s="9" customFormat="1" x14ac:dyDescent="0.25">
      <c r="A51" s="10" t="s">
        <v>72</v>
      </c>
      <c r="B51" s="11" t="s">
        <v>70</v>
      </c>
      <c r="C51" s="11" t="s">
        <v>48</v>
      </c>
      <c r="D51" s="11" t="s">
        <v>31</v>
      </c>
      <c r="E51" s="2">
        <v>0</v>
      </c>
      <c r="F51" s="2">
        <v>0</v>
      </c>
    </row>
    <row r="52" spans="1:6" s="9" customFormat="1" x14ac:dyDescent="0.25">
      <c r="A52" s="10" t="s">
        <v>71</v>
      </c>
      <c r="B52" s="11" t="s">
        <v>70</v>
      </c>
      <c r="C52" s="11" t="s">
        <v>48</v>
      </c>
      <c r="D52" s="11" t="s">
        <v>39</v>
      </c>
      <c r="E52" s="2">
        <v>0</v>
      </c>
      <c r="F52" s="2">
        <v>0</v>
      </c>
    </row>
    <row r="53" spans="1:6" x14ac:dyDescent="0.25">
      <c r="A53" s="8" t="s">
        <v>73</v>
      </c>
      <c r="B53" s="7" t="s">
        <v>70</v>
      </c>
      <c r="C53" s="7" t="s">
        <v>48</v>
      </c>
      <c r="D53" s="7" t="s">
        <v>74</v>
      </c>
      <c r="E53" s="3">
        <v>0</v>
      </c>
      <c r="F53" s="3">
        <v>0</v>
      </c>
    </row>
    <row r="57" spans="1:6" x14ac:dyDescent="0.25">
      <c r="A57" t="s">
        <v>75</v>
      </c>
      <c r="E57" s="26" t="s">
        <v>76</v>
      </c>
      <c r="F57" s="26"/>
    </row>
    <row r="60" spans="1:6" x14ac:dyDescent="0.25">
      <c r="A60" t="s">
        <v>77</v>
      </c>
      <c r="E60" s="27" t="s">
        <v>78</v>
      </c>
      <c r="F60" s="27"/>
    </row>
  </sheetData>
  <mergeCells count="25">
    <mergeCell ref="E57:F57"/>
    <mergeCell ref="E60:F60"/>
    <mergeCell ref="A14:E14"/>
    <mergeCell ref="A15:E15"/>
    <mergeCell ref="A16:E16"/>
    <mergeCell ref="A17:E17"/>
    <mergeCell ref="A23:E23"/>
    <mergeCell ref="A25:F25"/>
    <mergeCell ref="A18:E18"/>
    <mergeCell ref="A19:E19"/>
    <mergeCell ref="A20:E20"/>
    <mergeCell ref="A21:E21"/>
    <mergeCell ref="A22:E22"/>
    <mergeCell ref="A13:E13"/>
    <mergeCell ref="C1:F1"/>
    <mergeCell ref="A2:F2"/>
    <mergeCell ref="A4:F4"/>
    <mergeCell ref="A5:F5"/>
    <mergeCell ref="A6:F6"/>
    <mergeCell ref="A7:F7"/>
    <mergeCell ref="A8:F8"/>
    <mergeCell ref="A9:F9"/>
    <mergeCell ref="A10:E10"/>
    <mergeCell ref="A11:E11"/>
    <mergeCell ref="A12:E12"/>
  </mergeCells>
  <pageMargins left="0.39370078740157483" right="0.51181102362204722" top="0.38" bottom="0.35433070866141736" header="0.31496062992125984" footer="0.31496062992125984"/>
  <pageSetup paperSize="9" scale="99" fitToHeight="0" orientation="portrait" horizontalDpi="180" verticalDpi="18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12</vt:i4>
      </vt:variant>
    </vt:vector>
  </HeadingPairs>
  <TitlesOfParts>
    <vt:vector size="13" baseType="lpstr">
      <vt:lpstr>TK</vt:lpstr>
      <vt:lpstr>ImportRow</vt:lpstr>
      <vt:lpstr>Organization</vt:lpstr>
      <vt:lpstr>Period</vt:lpstr>
      <vt:lpstr>R_116</vt:lpstr>
      <vt:lpstr>R_117</vt:lpstr>
      <vt:lpstr>R_23</vt:lpstr>
      <vt:lpstr>R_25</vt:lpstr>
      <vt:lpstr>R_26</vt:lpstr>
      <vt:lpstr>R_27</vt:lpstr>
      <vt:lpstr>R_28</vt:lpstr>
      <vt:lpstr>R_30</vt:lpstr>
      <vt:lpstr>SettlementAccountCode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Xasan Aka</cp:lastModifiedBy>
  <dcterms:created xsi:type="dcterms:W3CDTF">2021-12-29T07:31:22Z</dcterms:created>
  <dcterms:modified xsi:type="dcterms:W3CDTF">2025-04-08T04:55:52Z</dcterms:modified>
</cp:coreProperties>
</file>